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1- DILIC\1- COLSETEC 2025\CONCORRENCIA 2025\SEPULTURAS\1- PASTA TECNICA\CRONOGRAMA FÍSICO-FINANCEIRO\"/>
    </mc:Choice>
  </mc:AlternateContent>
  <xr:revisionPtr revIDLastSave="0" documentId="13_ncr:1_{C38F2CC0-34DF-4B57-A4B4-E2375E453A40}" xr6:coauthVersionLast="47" xr6:coauthVersionMax="47" xr10:uidLastSave="{00000000-0000-0000-0000-000000000000}"/>
  <bookViews>
    <workbookView xWindow="-120" yWindow="-120" windowWidth="29040" windowHeight="15840" xr2:uid="{7A4D3348-3C72-4B48-801E-7D96751E153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12" i="1"/>
  <c r="D14" i="1"/>
  <c r="E14" i="1"/>
  <c r="F14" i="1"/>
  <c r="G14" i="1"/>
  <c r="H14" i="1"/>
  <c r="I14" i="1"/>
  <c r="J14" i="1"/>
  <c r="K14" i="1"/>
  <c r="L14" i="1"/>
  <c r="M14" i="1"/>
  <c r="N14" i="1"/>
  <c r="C14" i="1"/>
  <c r="F26" i="1"/>
  <c r="F25" i="1"/>
  <c r="O14" i="1" l="1"/>
  <c r="D20" i="1" l="1"/>
  <c r="E20" i="1"/>
  <c r="F20" i="1"/>
  <c r="G20" i="1"/>
  <c r="H20" i="1"/>
  <c r="I20" i="1"/>
  <c r="J20" i="1"/>
  <c r="K20" i="1"/>
  <c r="L20" i="1"/>
  <c r="M20" i="1"/>
  <c r="N20" i="1"/>
  <c r="C20" i="1"/>
  <c r="D19" i="1"/>
  <c r="D21" i="1" s="1"/>
  <c r="E19" i="1"/>
  <c r="F19" i="1"/>
  <c r="G19" i="1"/>
  <c r="G21" i="1" s="1"/>
  <c r="H19" i="1"/>
  <c r="I19" i="1"/>
  <c r="J19" i="1"/>
  <c r="J21" i="1" s="1"/>
  <c r="K19" i="1"/>
  <c r="K21" i="1" s="1"/>
  <c r="L19" i="1"/>
  <c r="L21" i="1" s="1"/>
  <c r="M19" i="1"/>
  <c r="M21" i="1" s="1"/>
  <c r="N19" i="1"/>
  <c r="C19" i="1"/>
  <c r="N21" i="1" l="1"/>
  <c r="H21" i="1"/>
  <c r="F21" i="1"/>
  <c r="E21" i="1"/>
  <c r="I21" i="1"/>
  <c r="O20" i="1"/>
  <c r="C21" i="1"/>
  <c r="O19" i="1"/>
  <c r="O21" i="1" l="1"/>
</calcChain>
</file>

<file path=xl/sharedStrings.xml><?xml version="1.0" encoding="utf-8"?>
<sst xmlns="http://schemas.openxmlformats.org/spreadsheetml/2006/main" count="63" uniqueCount="39">
  <si>
    <t>ITEM</t>
  </si>
  <si>
    <t>SERVIÇOS</t>
  </si>
  <si>
    <t>QUANTIDADE ESTIMADA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</si>
  <si>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</si>
  <si>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</si>
  <si>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</si>
  <si>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</si>
  <si>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</si>
  <si>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</si>
  <si>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</si>
  <si>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</si>
  <si>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</si>
  <si>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</si>
  <si>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</si>
  <si>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</si>
  <si>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</t>
  </si>
  <si>
    <t>PROPONENTE:</t>
  </si>
  <si>
    <t>CONTRATO Nº:</t>
  </si>
  <si>
    <t>PROCESSO Nº:</t>
  </si>
  <si>
    <t>OBJETO:</t>
  </si>
  <si>
    <t>LOCAL:</t>
  </si>
  <si>
    <t>SETEC - SERVICOS TECNICOS GERAIS</t>
  </si>
  <si>
    <t>CONSTRUÇÃO E REFORMA DE SEPULTURAS E CARNEIROS</t>
  </si>
  <si>
    <t>CONSTRUÇÃO TUMULOS/CARNEIROS</t>
  </si>
  <si>
    <t>REFORMA DE TUMULOS/CARNEIROS</t>
  </si>
  <si>
    <t>VALOR ESTIMADO</t>
  </si>
  <si>
    <t>VALOR UNITÁRIO ESTIMADO</t>
  </si>
  <si>
    <t>CRONOGRAMA FÍSICO - FINANCEIRO</t>
  </si>
  <si>
    <t>10 DIAS</t>
  </si>
  <si>
    <t>20 DIAS</t>
  </si>
  <si>
    <t>30 DIAS</t>
  </si>
  <si>
    <t>45 DIAS</t>
  </si>
  <si>
    <t>15 DIAS</t>
  </si>
  <si>
    <t>PRAZO MÁXIMO</t>
  </si>
  <si>
    <t>CONSTRUÇÃO DE SEPULTURA COM 03 CARNEIROS SEM TÚMULO</t>
  </si>
  <si>
    <t>CONSTRUÇÃO DE SEPULTURA COM 03 CARNEIROS, TÚMULO SIMPLES E MURETA DE 10 CM</t>
  </si>
  <si>
    <t>CONSTRUÇÃO DE SEPULTURA DUPLA COM 06 CARNEIROS E MURETA DE 10 CM, SEM TÚMULO</t>
  </si>
  <si>
    <t>CONSTRUÇÃO DE SEPULTURA DUPLA COM 06 CARNEIROS E TÚMULO</t>
  </si>
  <si>
    <t>CEMITÉRIOS DA SAUDADE - PRAÇA VOLUNTÁRIOS DE 32, S/Nº - BAIRRO: PONTE PRETA - CAMPINAS /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</si>
</sst>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4" fontId="0" fillId="0" borderId="16" xfId="0" applyNumberForma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2" fillId="0" borderId="19" xfId="0" applyNumberFormat="1" applyFont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44" fontId="0" fillId="0" borderId="27" xfId="0" applyNumberFormat="1" applyBorder="1" applyAlignment="1">
      <alignment horizontal="center" vertical="center"/>
    </xf>
    <xf numFmtId="44" fontId="2" fillId="0" borderId="20" xfId="0" applyNumberFormat="1" applyFont="1" applyBorder="1" applyAlignment="1">
      <alignment horizontal="center" vertical="center"/>
    </xf>
    <xf numFmtId="44" fontId="0" fillId="0" borderId="28" xfId="0" applyNumberFormat="1" applyBorder="1" applyAlignment="1">
      <alignment horizontal="center" vertical="center"/>
    </xf>
    <xf numFmtId="44" fontId="0" fillId="0" borderId="29" xfId="0" applyNumberForma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4" fontId="0" fillId="0" borderId="3" xfId="0" applyNumberFormat="1" applyBorder="1" applyAlignment="1">
      <alignment horizontal="center" vertical="center"/>
    </xf>
    <xf numFmtId="44" fontId="0" fillId="0" borderId="30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0" fillId="0" borderId="16" xfId="1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14" xfId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963F5-48ED-45DA-99C8-FAE4835AB15A}">
  <dimension ref="A1:Q36"/>
  <sheetViews>
    <sheetView tabSelected="1" topLeftCell="A9" workbookViewId="0">
      <selection activeCell="I38" sqref="I38"/>
    </sheetView>
  </sheetViews>
  <sheetFormatPr defaultRowHeight="15" x14ac:dyDescent="0.25"/>
  <cols>
    <col min="1" max="1" width="5.28515625" style="2" bestFit="1" customWidth="1"/>
    <col min="2" max="2" width="33.42578125" style="2" bestFit="1" customWidth="1"/>
    <col min="3" max="14" width="14.42578125" style="2" bestFit="1" customWidth="1"/>
    <col min="15" max="15" width="16" style="2" bestFit="1" customWidth="1"/>
    <col min="16" max="16" width="9.140625" style="2"/>
    <col min="17" max="17" width="0" style="2" hidden="1" customWidth="1"/>
    <col min="18" max="16384" width="9.140625" style="2"/>
  </cols>
  <sheetData>
    <row r="1" spans="1:17" x14ac:dyDescent="0.25">
      <c r="A1" s="31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7" ht="15.75" thickBot="1" x14ac:dyDescent="0.3"/>
    <row r="3" spans="1:17" x14ac:dyDescent="0.25">
      <c r="A3" s="32" t="s">
        <v>16</v>
      </c>
      <c r="B3" s="33"/>
      <c r="C3" s="33" t="s">
        <v>21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48"/>
      <c r="Q3" s="2">
        <v>5324982.21</v>
      </c>
    </row>
    <row r="4" spans="1:17" x14ac:dyDescent="0.25">
      <c r="A4" s="34" t="s">
        <v>17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47"/>
      <c r="Q4" s="2">
        <v>3549988.14</v>
      </c>
    </row>
    <row r="5" spans="1:17" x14ac:dyDescent="0.25">
      <c r="A5" s="34" t="s">
        <v>18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47"/>
    </row>
    <row r="6" spans="1:17" x14ac:dyDescent="0.25">
      <c r="A6" s="34" t="s">
        <v>19</v>
      </c>
      <c r="B6" s="35"/>
      <c r="C6" s="35" t="s">
        <v>22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47"/>
    </row>
    <row r="7" spans="1:17" ht="15.75" thickBot="1" x14ac:dyDescent="0.3">
      <c r="A7" s="54" t="s">
        <v>20</v>
      </c>
      <c r="B7" s="49"/>
      <c r="C7" s="49" t="s">
        <v>38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50"/>
    </row>
    <row r="8" spans="1:17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7" ht="15.75" thickBot="1" x14ac:dyDescent="0.3"/>
    <row r="10" spans="1:17" x14ac:dyDescent="0.25">
      <c r="A10" s="55" t="s">
        <v>0</v>
      </c>
      <c r="B10" s="55" t="s">
        <v>1</v>
      </c>
      <c r="C10" s="44" t="s">
        <v>2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6"/>
      <c r="O10" s="55" t="s">
        <v>15</v>
      </c>
    </row>
    <row r="11" spans="1:17" ht="15.75" thickBot="1" x14ac:dyDescent="0.3">
      <c r="A11" s="56"/>
      <c r="B11" s="56"/>
      <c r="C11" s="9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4" t="s">
        <v>9</v>
      </c>
      <c r="J11" s="4" t="s">
        <v>10</v>
      </c>
      <c r="K11" s="4" t="s">
        <v>11</v>
      </c>
      <c r="L11" s="4" t="s">
        <v>12</v>
      </c>
      <c r="M11" s="4" t="s">
        <v>13</v>
      </c>
      <c r="N11" s="10" t="s">
        <v>14</v>
      </c>
      <c r="O11" s="56"/>
    </row>
    <row r="12" spans="1:17" x14ac:dyDescent="0.25">
      <c r="A12" s="27">
        <v>1</v>
      </c>
      <c r="B12" s="27" t="s">
        <v>23</v>
      </c>
      <c r="C12" s="25">
        <v>22</v>
      </c>
      <c r="D12" s="5">
        <v>22</v>
      </c>
      <c r="E12" s="5">
        <v>23</v>
      </c>
      <c r="F12" s="5">
        <v>23</v>
      </c>
      <c r="G12" s="5">
        <v>30</v>
      </c>
      <c r="H12" s="5">
        <v>30</v>
      </c>
      <c r="I12" s="5">
        <v>30</v>
      </c>
      <c r="J12" s="5">
        <v>30</v>
      </c>
      <c r="K12" s="5">
        <v>23</v>
      </c>
      <c r="L12" s="5">
        <v>23</v>
      </c>
      <c r="M12" s="5">
        <v>22</v>
      </c>
      <c r="N12" s="20">
        <v>22</v>
      </c>
      <c r="O12" s="22">
        <f>SUM(C12:N12)</f>
        <v>300</v>
      </c>
    </row>
    <row r="13" spans="1:17" ht="15.75" thickBot="1" x14ac:dyDescent="0.3">
      <c r="A13" s="28">
        <v>2</v>
      </c>
      <c r="B13" s="28" t="s">
        <v>24</v>
      </c>
      <c r="C13" s="26">
        <v>45</v>
      </c>
      <c r="D13" s="11">
        <v>45</v>
      </c>
      <c r="E13" s="11">
        <v>45</v>
      </c>
      <c r="F13" s="11">
        <v>45</v>
      </c>
      <c r="G13" s="11">
        <v>60</v>
      </c>
      <c r="H13" s="11">
        <v>60</v>
      </c>
      <c r="I13" s="11">
        <v>60</v>
      </c>
      <c r="J13" s="11">
        <v>60</v>
      </c>
      <c r="K13" s="11">
        <v>45</v>
      </c>
      <c r="L13" s="11">
        <v>45</v>
      </c>
      <c r="M13" s="11">
        <v>45</v>
      </c>
      <c r="N13" s="21">
        <v>45</v>
      </c>
      <c r="O13" s="23">
        <f t="shared" ref="O13:O14" si="0">SUM(C13:N13)</f>
        <v>600</v>
      </c>
    </row>
    <row r="14" spans="1:17" ht="15.75" thickBot="1" x14ac:dyDescent="0.3">
      <c r="A14" s="37" t="s">
        <v>15</v>
      </c>
      <c r="B14" s="38"/>
      <c r="C14" s="7">
        <f>SUM(C12:C13)</f>
        <v>67</v>
      </c>
      <c r="D14" s="7">
        <f t="shared" ref="D14:N14" si="1">SUM(D12:D13)</f>
        <v>67</v>
      </c>
      <c r="E14" s="7">
        <f t="shared" si="1"/>
        <v>68</v>
      </c>
      <c r="F14" s="7">
        <f t="shared" si="1"/>
        <v>68</v>
      </c>
      <c r="G14" s="7">
        <f t="shared" si="1"/>
        <v>90</v>
      </c>
      <c r="H14" s="7">
        <f t="shared" si="1"/>
        <v>90</v>
      </c>
      <c r="I14" s="7">
        <f t="shared" si="1"/>
        <v>90</v>
      </c>
      <c r="J14" s="7">
        <f t="shared" si="1"/>
        <v>90</v>
      </c>
      <c r="K14" s="7">
        <f t="shared" si="1"/>
        <v>68</v>
      </c>
      <c r="L14" s="7">
        <f t="shared" si="1"/>
        <v>68</v>
      </c>
      <c r="M14" s="7">
        <f t="shared" si="1"/>
        <v>67</v>
      </c>
      <c r="N14" s="8">
        <f t="shared" si="1"/>
        <v>67</v>
      </c>
      <c r="O14" s="24">
        <f t="shared" si="0"/>
        <v>900</v>
      </c>
    </row>
    <row r="16" spans="1:17" ht="15.75" thickBot="1" x14ac:dyDescent="0.3"/>
    <row r="17" spans="1:15" x14ac:dyDescent="0.25">
      <c r="A17" s="55" t="s">
        <v>0</v>
      </c>
      <c r="B17" s="55" t="s">
        <v>1</v>
      </c>
      <c r="C17" s="44" t="s">
        <v>25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6"/>
      <c r="O17" s="55" t="s">
        <v>15</v>
      </c>
    </row>
    <row r="18" spans="1:15" ht="15.75" thickBot="1" x14ac:dyDescent="0.3">
      <c r="A18" s="56"/>
      <c r="B18" s="56"/>
      <c r="C18" s="9" t="s">
        <v>3</v>
      </c>
      <c r="D18" s="4" t="s">
        <v>4</v>
      </c>
      <c r="E18" s="4" t="s">
        <v>5</v>
      </c>
      <c r="F18" s="4" t="s">
        <v>6</v>
      </c>
      <c r="G18" s="4" t="s">
        <v>7</v>
      </c>
      <c r="H18" s="4" t="s">
        <v>8</v>
      </c>
      <c r="I18" s="4" t="s">
        <v>9</v>
      </c>
      <c r="J18" s="4" t="s">
        <v>10</v>
      </c>
      <c r="K18" s="4" t="s">
        <v>11</v>
      </c>
      <c r="L18" s="4" t="s">
        <v>12</v>
      </c>
      <c r="M18" s="4" t="s">
        <v>13</v>
      </c>
      <c r="N18" s="10" t="s">
        <v>14</v>
      </c>
      <c r="O18" s="56"/>
    </row>
    <row r="19" spans="1:15" x14ac:dyDescent="0.25">
      <c r="A19" s="27">
        <v>1</v>
      </c>
      <c r="B19" s="27" t="s">
        <v>23</v>
      </c>
      <c r="C19" s="29">
        <f t="shared" ref="C19:N19" si="2">$F$25*C12</f>
        <v>390498.69539999997</v>
      </c>
      <c r="D19" s="6">
        <f t="shared" si="2"/>
        <v>390498.69539999997</v>
      </c>
      <c r="E19" s="6">
        <f t="shared" si="2"/>
        <v>408248.6361</v>
      </c>
      <c r="F19" s="6">
        <f t="shared" si="2"/>
        <v>408248.6361</v>
      </c>
      <c r="G19" s="6">
        <f t="shared" si="2"/>
        <v>532498.22100000002</v>
      </c>
      <c r="H19" s="6">
        <f t="shared" si="2"/>
        <v>532498.22100000002</v>
      </c>
      <c r="I19" s="6">
        <f t="shared" si="2"/>
        <v>532498.22100000002</v>
      </c>
      <c r="J19" s="6">
        <f t="shared" si="2"/>
        <v>532498.22100000002</v>
      </c>
      <c r="K19" s="6">
        <f t="shared" si="2"/>
        <v>408248.6361</v>
      </c>
      <c r="L19" s="6">
        <f t="shared" si="2"/>
        <v>408248.6361</v>
      </c>
      <c r="M19" s="6">
        <f t="shared" si="2"/>
        <v>390498.69539999997</v>
      </c>
      <c r="N19" s="14">
        <f t="shared" si="2"/>
        <v>390498.69539999997</v>
      </c>
      <c r="O19" s="17">
        <f>SUM(C19:N19)</f>
        <v>5324982.209999999</v>
      </c>
    </row>
    <row r="20" spans="1:15" ht="15.75" thickBot="1" x14ac:dyDescent="0.3">
      <c r="A20" s="28">
        <v>2</v>
      </c>
      <c r="B20" s="28" t="s">
        <v>24</v>
      </c>
      <c r="C20" s="30">
        <f t="shared" ref="C20:N20" si="3">$F$26*C13</f>
        <v>266249.11050000001</v>
      </c>
      <c r="D20" s="12">
        <f t="shared" si="3"/>
        <v>266249.11050000001</v>
      </c>
      <c r="E20" s="12">
        <f t="shared" si="3"/>
        <v>266249.11050000001</v>
      </c>
      <c r="F20" s="12">
        <f t="shared" si="3"/>
        <v>266249.11050000001</v>
      </c>
      <c r="G20" s="12">
        <f t="shared" si="3"/>
        <v>354998.81400000001</v>
      </c>
      <c r="H20" s="12">
        <f t="shared" si="3"/>
        <v>354998.81400000001</v>
      </c>
      <c r="I20" s="12">
        <f t="shared" si="3"/>
        <v>354998.81400000001</v>
      </c>
      <c r="J20" s="12">
        <f t="shared" si="3"/>
        <v>354998.81400000001</v>
      </c>
      <c r="K20" s="12">
        <f t="shared" si="3"/>
        <v>266249.11050000001</v>
      </c>
      <c r="L20" s="12">
        <f t="shared" si="3"/>
        <v>266249.11050000001</v>
      </c>
      <c r="M20" s="12">
        <f t="shared" si="3"/>
        <v>266249.11050000001</v>
      </c>
      <c r="N20" s="15">
        <f t="shared" si="3"/>
        <v>266249.11050000001</v>
      </c>
      <c r="O20" s="18">
        <f>SUM(C20:N20)</f>
        <v>3549988.1399999997</v>
      </c>
    </row>
    <row r="21" spans="1:15" ht="15.75" thickBot="1" x14ac:dyDescent="0.3">
      <c r="A21" s="37" t="s">
        <v>15</v>
      </c>
      <c r="B21" s="38"/>
      <c r="C21" s="13">
        <f>SUM(C19:C20)</f>
        <v>656747.80590000004</v>
      </c>
      <c r="D21" s="13">
        <f t="shared" ref="D21:N21" si="4">SUM(D19:D20)</f>
        <v>656747.80590000004</v>
      </c>
      <c r="E21" s="13">
        <f t="shared" si="4"/>
        <v>674497.74659999995</v>
      </c>
      <c r="F21" s="13">
        <f t="shared" si="4"/>
        <v>674497.74659999995</v>
      </c>
      <c r="G21" s="13">
        <f t="shared" si="4"/>
        <v>887497.03500000003</v>
      </c>
      <c r="H21" s="13">
        <f t="shared" si="4"/>
        <v>887497.03500000003</v>
      </c>
      <c r="I21" s="13">
        <f t="shared" si="4"/>
        <v>887497.03500000003</v>
      </c>
      <c r="J21" s="13">
        <f t="shared" si="4"/>
        <v>887497.03500000003</v>
      </c>
      <c r="K21" s="13">
        <f t="shared" si="4"/>
        <v>674497.74659999995</v>
      </c>
      <c r="L21" s="13">
        <f t="shared" si="4"/>
        <v>674497.74659999995</v>
      </c>
      <c r="M21" s="13">
        <f t="shared" si="4"/>
        <v>656747.80590000004</v>
      </c>
      <c r="N21" s="16">
        <f t="shared" si="4"/>
        <v>656747.80590000004</v>
      </c>
      <c r="O21" s="19">
        <f>SUM(C21:N21)</f>
        <v>8874970.3500000015</v>
      </c>
    </row>
    <row r="23" spans="1:15" ht="15.75" thickBot="1" x14ac:dyDescent="0.3">
      <c r="D23" s="1"/>
      <c r="E23" s="1"/>
    </row>
    <row r="24" spans="1:15" ht="15.75" thickBot="1" x14ac:dyDescent="0.3">
      <c r="A24" s="37" t="s">
        <v>1</v>
      </c>
      <c r="B24" s="38"/>
      <c r="C24" s="38"/>
      <c r="D24" s="38"/>
      <c r="E24" s="38"/>
      <c r="F24" s="38" t="s">
        <v>26</v>
      </c>
      <c r="G24" s="43"/>
      <c r="H24" s="37" t="s">
        <v>1</v>
      </c>
      <c r="I24" s="38"/>
      <c r="J24" s="38"/>
      <c r="K24" s="38"/>
      <c r="L24" s="38"/>
      <c r="M24" s="38"/>
      <c r="N24" s="38" t="s">
        <v>33</v>
      </c>
      <c r="O24" s="62"/>
    </row>
    <row r="25" spans="1:15" x14ac:dyDescent="0.25">
      <c r="A25" s="39" t="s">
        <v>23</v>
      </c>
      <c r="B25" s="40"/>
      <c r="C25" s="40"/>
      <c r="D25" s="40"/>
      <c r="E25" s="40"/>
      <c r="F25" s="58">
        <f>Q3/300</f>
        <v>17749.940699999999</v>
      </c>
      <c r="G25" s="59"/>
      <c r="H25" s="39" t="s">
        <v>34</v>
      </c>
      <c r="I25" s="40"/>
      <c r="J25" s="40"/>
      <c r="K25" s="40"/>
      <c r="L25" s="40"/>
      <c r="M25" s="40"/>
      <c r="N25" s="40" t="s">
        <v>28</v>
      </c>
      <c r="O25" s="63"/>
    </row>
    <row r="26" spans="1:15" ht="15.75" thickBot="1" x14ac:dyDescent="0.3">
      <c r="A26" s="41" t="s">
        <v>24</v>
      </c>
      <c r="B26" s="42"/>
      <c r="C26" s="42"/>
      <c r="D26" s="42"/>
      <c r="E26" s="42"/>
      <c r="F26" s="60">
        <f>Q4/600</f>
        <v>5916.6469000000006</v>
      </c>
      <c r="G26" s="61"/>
      <c r="H26" s="52" t="s">
        <v>35</v>
      </c>
      <c r="I26" s="53"/>
      <c r="J26" s="53"/>
      <c r="K26" s="53"/>
      <c r="L26" s="53"/>
      <c r="M26" s="53"/>
      <c r="N26" s="53" t="s">
        <v>29</v>
      </c>
      <c r="O26" s="57"/>
    </row>
    <row r="27" spans="1:15" ht="15" customHeight="1" x14ac:dyDescent="0.25">
      <c r="H27" s="52" t="s">
        <v>36</v>
      </c>
      <c r="I27" s="53"/>
      <c r="J27" s="53"/>
      <c r="K27" s="53"/>
      <c r="L27" s="53"/>
      <c r="M27" s="53"/>
      <c r="N27" s="53" t="s">
        <v>30</v>
      </c>
      <c r="O27" s="57"/>
    </row>
    <row r="28" spans="1:15" ht="15" customHeight="1" x14ac:dyDescent="0.25">
      <c r="H28" s="52" t="s">
        <v>37</v>
      </c>
      <c r="I28" s="53"/>
      <c r="J28" s="53"/>
      <c r="K28" s="53"/>
      <c r="L28" s="53"/>
      <c r="M28" s="53"/>
      <c r="N28" s="53" t="s">
        <v>31</v>
      </c>
      <c r="O28" s="57"/>
    </row>
    <row r="29" spans="1:15" ht="15.75" thickBot="1" x14ac:dyDescent="0.3">
      <c r="H29" s="41" t="s">
        <v>24</v>
      </c>
      <c r="I29" s="42"/>
      <c r="J29" s="42"/>
      <c r="K29" s="42"/>
      <c r="L29" s="42"/>
      <c r="M29" s="42"/>
      <c r="N29" s="42" t="s">
        <v>32</v>
      </c>
      <c r="O29" s="51"/>
    </row>
    <row r="31" spans="1:15" x14ac:dyDescent="0.25">
      <c r="B31" s="36"/>
      <c r="C31" s="36"/>
      <c r="D31" s="36"/>
      <c r="E31" s="36"/>
      <c r="F31" s="36"/>
    </row>
    <row r="32" spans="1:15" x14ac:dyDescent="0.25">
      <c r="B32" s="36"/>
      <c r="C32" s="36"/>
      <c r="D32" s="36"/>
      <c r="E32" s="36"/>
      <c r="F32" s="36"/>
    </row>
    <row r="33" spans="2:6" x14ac:dyDescent="0.25">
      <c r="B33" s="36"/>
      <c r="C33" s="36"/>
      <c r="D33" s="36"/>
      <c r="E33" s="36"/>
      <c r="F33" s="36"/>
    </row>
    <row r="34" spans="2:6" x14ac:dyDescent="0.25">
      <c r="B34" s="36"/>
      <c r="C34" s="36"/>
      <c r="D34" s="36"/>
      <c r="E34" s="36"/>
      <c r="F34" s="36"/>
    </row>
    <row r="35" spans="2:6" x14ac:dyDescent="0.25">
      <c r="B35" s="36"/>
      <c r="C35" s="36"/>
      <c r="D35" s="36"/>
      <c r="E35" s="36"/>
      <c r="F35" s="36"/>
    </row>
    <row r="36" spans="2:6" x14ac:dyDescent="0.25">
      <c r="B36" s="36"/>
      <c r="C36" s="36"/>
      <c r="D36" s="36"/>
      <c r="E36" s="36"/>
      <c r="F36" s="36"/>
    </row>
  </sheetData>
  <mergeCells count="45">
    <mergeCell ref="B17:B18"/>
    <mergeCell ref="C10:N10"/>
    <mergeCell ref="N28:O28"/>
    <mergeCell ref="H24:M24"/>
    <mergeCell ref="H25:M25"/>
    <mergeCell ref="H27:M27"/>
    <mergeCell ref="H28:M28"/>
    <mergeCell ref="N26:O26"/>
    <mergeCell ref="F25:G25"/>
    <mergeCell ref="F26:G26"/>
    <mergeCell ref="N24:O24"/>
    <mergeCell ref="N25:O25"/>
    <mergeCell ref="N27:O27"/>
    <mergeCell ref="B35:F35"/>
    <mergeCell ref="B31:F31"/>
    <mergeCell ref="B36:F36"/>
    <mergeCell ref="A14:B14"/>
    <mergeCell ref="A21:B21"/>
    <mergeCell ref="A24:E24"/>
    <mergeCell ref="A25:E25"/>
    <mergeCell ref="A26:E26"/>
    <mergeCell ref="F24:G24"/>
    <mergeCell ref="C17:N17"/>
    <mergeCell ref="B32:F32"/>
    <mergeCell ref="B33:F33"/>
    <mergeCell ref="N29:O29"/>
    <mergeCell ref="H26:M26"/>
    <mergeCell ref="H29:M29"/>
    <mergeCell ref="O17:O18"/>
    <mergeCell ref="A1:N1"/>
    <mergeCell ref="A3:B3"/>
    <mergeCell ref="A4:B4"/>
    <mergeCell ref="A5:B5"/>
    <mergeCell ref="B34:F34"/>
    <mergeCell ref="C4:O4"/>
    <mergeCell ref="C3:O3"/>
    <mergeCell ref="C6:O6"/>
    <mergeCell ref="C5:O5"/>
    <mergeCell ref="C7:O7"/>
    <mergeCell ref="A6:B6"/>
    <mergeCell ref="A7:B7"/>
    <mergeCell ref="O10:O11"/>
    <mergeCell ref="B10:B11"/>
    <mergeCell ref="A10:A11"/>
    <mergeCell ref="A17:A18"/>
  </mergeCells>
  <phoneticPr fontId="3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setec4</dc:creator>
  <cp:lastModifiedBy>setec7</cp:lastModifiedBy>
  <dcterms:created xsi:type="dcterms:W3CDTF">2024-12-10T17:15:02Z</dcterms:created>
  <dcterms:modified xsi:type="dcterms:W3CDTF">2025-01-10T14:46:19Z</dcterms:modified>
</cp:coreProperties>
</file>