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ferreira\Desktop\"/>
    </mc:Choice>
  </mc:AlternateContent>
  <xr:revisionPtr revIDLastSave="0" documentId="13_ncr:1_{DA559B46-7766-4390-BEED-328AC1C547A4}" xr6:coauthVersionLast="47" xr6:coauthVersionMax="47" xr10:uidLastSave="{00000000-0000-0000-0000-000000000000}"/>
  <bookViews>
    <workbookView xWindow="-120" yWindow="-120" windowWidth="29040" windowHeight="15840" xr2:uid="{2B57A840-BA81-41FE-883D-9126C92F5E92}"/>
  </bookViews>
  <sheets>
    <sheet name="p Preenchimento" sheetId="11" r:id="rId1"/>
  </sheets>
  <definedNames>
    <definedName name="_xlnm.Print_Area" localSheetId="0">'p Preenchimento'!$B$1:$G$45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1" l="1"/>
  <c r="G37" i="11" s="1"/>
  <c r="F40" i="11"/>
  <c r="F37" i="11" s="1"/>
  <c r="E40" i="11"/>
  <c r="E37" i="11" s="1"/>
  <c r="D40" i="11"/>
  <c r="D37" i="11" s="1"/>
  <c r="G35" i="11"/>
  <c r="F35" i="11"/>
  <c r="E35" i="11"/>
  <c r="D35" i="11"/>
  <c r="G28" i="11"/>
  <c r="F28" i="11"/>
  <c r="E28" i="11"/>
  <c r="D28" i="11"/>
  <c r="G24" i="11"/>
  <c r="F24" i="11"/>
  <c r="E24" i="11"/>
  <c r="D24" i="11"/>
  <c r="G20" i="11"/>
  <c r="G18" i="11" s="1"/>
  <c r="F20" i="11"/>
  <c r="F18" i="11" s="1"/>
  <c r="E20" i="11"/>
  <c r="E18" i="11" s="1"/>
  <c r="D20" i="11"/>
  <c r="D18" i="11" s="1"/>
  <c r="G17" i="11"/>
  <c r="G15" i="11" s="1"/>
  <c r="F17" i="11"/>
  <c r="F15" i="11" s="1"/>
  <c r="E17" i="11"/>
  <c r="E15" i="11" s="1"/>
  <c r="D17" i="11"/>
  <c r="D15" i="11" s="1"/>
  <c r="G14" i="11"/>
  <c r="G12" i="11" s="1"/>
  <c r="F14" i="11"/>
  <c r="F12" i="11" s="1"/>
  <c r="E14" i="11"/>
  <c r="E12" i="11" s="1"/>
  <c r="D14" i="11"/>
  <c r="D12" i="11" s="1"/>
  <c r="G11" i="11"/>
  <c r="G9" i="11" s="1"/>
  <c r="F11" i="11"/>
  <c r="F9" i="11" s="1"/>
  <c r="E11" i="11"/>
  <c r="E9" i="11" s="1"/>
  <c r="D11" i="11"/>
  <c r="D9" i="11" s="1"/>
  <c r="G5" i="11"/>
  <c r="G3" i="11" s="1"/>
  <c r="F5" i="11"/>
  <c r="F3" i="11" s="1"/>
  <c r="E5" i="11"/>
  <c r="E3" i="11" s="1"/>
  <c r="D5" i="11"/>
  <c r="D3" i="11" s="1"/>
  <c r="D8" i="11" l="1"/>
  <c r="D44" i="11" s="1"/>
  <c r="D45" i="11" s="1"/>
  <c r="E8" i="11"/>
  <c r="E44" i="11" s="1"/>
  <c r="E45" i="11" s="1"/>
  <c r="F8" i="11"/>
  <c r="F44" i="11" s="1"/>
  <c r="F45" i="11" s="1"/>
  <c r="G8" i="11"/>
  <c r="G44" i="11" s="1"/>
  <c r="G45" i="11" s="1"/>
</calcChain>
</file>

<file path=xl/sharedStrings.xml><?xml version="1.0" encoding="utf-8"?>
<sst xmlns="http://schemas.openxmlformats.org/spreadsheetml/2006/main" count="87" uniqueCount="81">
  <si>
    <t>Discriminação dos Custos</t>
  </si>
  <si>
    <t>Armado</t>
  </si>
  <si>
    <t>Desarmado</t>
  </si>
  <si>
    <t>Composição da Remuneração</t>
  </si>
  <si>
    <t>Salário-base</t>
  </si>
  <si>
    <t>Adicional de periculosidade</t>
  </si>
  <si>
    <t>Benefícios Mensais e Diários</t>
  </si>
  <si>
    <t>Adicional noturno</t>
  </si>
  <si>
    <t>Vale-transporte</t>
  </si>
  <si>
    <t>Hora noturna adicional</t>
  </si>
  <si>
    <t>Custo mensal</t>
  </si>
  <si>
    <t>Parcela do trabalhador</t>
  </si>
  <si>
    <t>Vale-refeição</t>
  </si>
  <si>
    <t>Cesta básica</t>
  </si>
  <si>
    <t>Valor da cesta básica</t>
  </si>
  <si>
    <t>Assistência Médica e Familiar</t>
  </si>
  <si>
    <t>Valor da assistência médica e familiar</t>
  </si>
  <si>
    <t>Auxílio Funeral</t>
  </si>
  <si>
    <t>Seguro de vida, invalidez e funeral</t>
  </si>
  <si>
    <t>Norma Regulamentadora N.º 07</t>
  </si>
  <si>
    <t>Insumos Diversos</t>
  </si>
  <si>
    <t>Uniforme</t>
  </si>
  <si>
    <t>Equipamentos e complementos</t>
  </si>
  <si>
    <t>Curso de Reciclagem</t>
  </si>
  <si>
    <t>Encargos Sociais e Trabalhistas</t>
  </si>
  <si>
    <t>Encargos previdenciários e FGTS</t>
  </si>
  <si>
    <t>13º Salário + Adicional de férias</t>
  </si>
  <si>
    <t>Afastamento maternidade</t>
  </si>
  <si>
    <t>Custo de reposição do profissional ausente</t>
  </si>
  <si>
    <t>Custo de rescisão</t>
  </si>
  <si>
    <t>Cobertura do Intervalo de Repouso e Alimentação</t>
  </si>
  <si>
    <t>Custos de reposição intervalo intrajornada</t>
  </si>
  <si>
    <t>Custos Indiretos, Lucro e Tributos</t>
  </si>
  <si>
    <t>Custos Indiretos</t>
  </si>
  <si>
    <t>Lucro</t>
  </si>
  <si>
    <t>Tributos</t>
  </si>
  <si>
    <t>ISS</t>
  </si>
  <si>
    <t>PIS</t>
  </si>
  <si>
    <t>COFINS</t>
  </si>
  <si>
    <t>Total do Posto/mês</t>
  </si>
  <si>
    <t>Total do Posto/dia (30,44 dias efetivamente trabalhados no mês)</t>
  </si>
  <si>
    <t>DIURNO</t>
  </si>
  <si>
    <t>NOTURNO</t>
  </si>
  <si>
    <t>Grupo 1</t>
  </si>
  <si>
    <t>Grupo 2</t>
  </si>
  <si>
    <t>Grupo 3</t>
  </si>
  <si>
    <t>Grupo 4</t>
  </si>
  <si>
    <t>Grupo 5</t>
  </si>
  <si>
    <t>Grupo 6</t>
  </si>
  <si>
    <t>4.2</t>
  </si>
  <si>
    <t>4.3</t>
  </si>
  <si>
    <t>4.4</t>
  </si>
  <si>
    <t>4.5</t>
  </si>
  <si>
    <t>4.6</t>
  </si>
  <si>
    <t>4.1</t>
  </si>
  <si>
    <t>1.2</t>
  </si>
  <si>
    <t>1.1</t>
  </si>
  <si>
    <t>1.3</t>
  </si>
  <si>
    <t>1.4</t>
  </si>
  <si>
    <t>2.1</t>
  </si>
  <si>
    <t>2.2</t>
  </si>
  <si>
    <t>2.3</t>
  </si>
  <si>
    <t>2.4</t>
  </si>
  <si>
    <t>2.5</t>
  </si>
  <si>
    <t>2.6</t>
  </si>
  <si>
    <t>2.7</t>
  </si>
  <si>
    <t>3.1</t>
  </si>
  <si>
    <t>3.2</t>
  </si>
  <si>
    <t>3.3</t>
  </si>
  <si>
    <t>5.1</t>
  </si>
  <si>
    <t>6.1</t>
  </si>
  <si>
    <t>6.2</t>
  </si>
  <si>
    <t>6.3</t>
  </si>
  <si>
    <t>6.3.1</t>
  </si>
  <si>
    <t>6.3.2</t>
  </si>
  <si>
    <t>6.3.3</t>
  </si>
  <si>
    <t>Total posto/mês</t>
  </si>
  <si>
    <t>Total posto/dia</t>
  </si>
  <si>
    <t>GRUPOS</t>
  </si>
  <si>
    <t>CUSTOS DO POSTO 12 HORAS DIÁRIAS  DE        SEG A DOM</t>
  </si>
  <si>
    <t>Outros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</si>
</sst>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sz val="9"/>
      <color rgb="FFFF0000"/>
      <name val="Calibri"/>
      <family val="2"/>
    </font>
    <font>
      <b/>
      <sz val="9"/>
      <color rgb="FFFFFFFF"/>
      <name val="Calibri"/>
      <family val="2"/>
    </font>
    <font>
      <b/>
      <sz val="9"/>
      <color theme="0"/>
      <name val="Calibri"/>
      <family val="2"/>
    </font>
    <font>
      <b/>
      <sz val="9"/>
      <color theme="1"/>
      <name val="Calibri"/>
      <family val="2"/>
    </font>
    <font>
      <sz val="9"/>
      <color rgb="FF0070C0"/>
      <name val="Calibri"/>
      <family val="2"/>
    </font>
    <font>
      <b/>
      <sz val="9"/>
      <color rgb="FF0070C0"/>
      <name val="Calibri"/>
      <family val="2"/>
    </font>
    <font>
      <sz val="9"/>
      <name val="Calibri"/>
      <family val="2"/>
    </font>
    <font>
      <b/>
      <sz val="9"/>
      <color rgb="FF000000"/>
      <name val="Calibri"/>
      <family val="2"/>
    </font>
    <font>
      <sz val="9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8" fontId="8" fillId="0" borderId="0" xfId="0" applyNumberFormat="1" applyFont="1" applyAlignment="1" applyProtection="1">
      <alignment horizontal="center" vertical="center" wrapText="1"/>
      <protection locked="0"/>
    </xf>
    <xf numFmtId="8" fontId="6" fillId="0" borderId="0" xfId="0" applyNumberFormat="1" applyFont="1" applyAlignment="1" applyProtection="1">
      <alignment horizontal="center" vertical="center" wrapText="1"/>
      <protection locked="0"/>
    </xf>
    <xf numFmtId="8" fontId="7" fillId="0" borderId="0" xfId="0" applyNumberFormat="1" applyFont="1" applyAlignment="1" applyProtection="1">
      <alignment horizontal="center" vertical="center" wrapText="1"/>
      <protection locked="0"/>
    </xf>
    <xf numFmtId="8" fontId="2" fillId="0" borderId="0" xfId="0" applyNumberFormat="1" applyFont="1" applyAlignment="1" applyProtection="1">
      <alignment horizontal="center" vertical="center" wrapText="1"/>
      <protection locked="0"/>
    </xf>
    <xf numFmtId="8" fontId="3" fillId="0" borderId="0" xfId="0" applyNumberFormat="1" applyFont="1" applyAlignment="1" applyProtection="1">
      <alignment horizontal="center" vertical="center" wrapText="1"/>
      <protection locked="0"/>
    </xf>
    <xf numFmtId="8" fontId="10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4" fontId="2" fillId="0" borderId="0" xfId="1" applyFont="1" applyProtection="1">
      <protection locked="0"/>
    </xf>
    <xf numFmtId="44" fontId="2" fillId="0" borderId="11" xfId="1" applyFont="1" applyBorder="1" applyAlignment="1" applyProtection="1">
      <alignment horizontal="center" vertical="center" wrapText="1"/>
      <protection locked="0"/>
    </xf>
    <xf numFmtId="44" fontId="2" fillId="0" borderId="11" xfId="1" applyFont="1" applyFill="1" applyBorder="1" applyAlignment="1" applyProtection="1">
      <alignment horizontal="center" vertical="center" wrapText="1"/>
      <protection locked="0"/>
    </xf>
    <xf numFmtId="44" fontId="2" fillId="0" borderId="13" xfId="1" applyFont="1" applyFill="1" applyBorder="1" applyAlignment="1" applyProtection="1">
      <alignment horizontal="center" vertical="center" wrapText="1"/>
      <protection locked="0"/>
    </xf>
    <xf numFmtId="44" fontId="2" fillId="0" borderId="1" xfId="1" applyFont="1" applyBorder="1" applyAlignment="1" applyProtection="1">
      <alignment horizontal="center" vertical="center" wrapText="1"/>
      <protection locked="0"/>
    </xf>
    <xf numFmtId="44" fontId="2" fillId="0" borderId="7" xfId="1" applyFont="1" applyFill="1" applyBorder="1" applyAlignment="1" applyProtection="1">
      <alignment horizontal="center" vertical="center" wrapText="1"/>
      <protection locked="0"/>
    </xf>
    <xf numFmtId="44" fontId="2" fillId="0" borderId="7" xfId="1" applyFont="1" applyBorder="1" applyAlignment="1" applyProtection="1">
      <alignment horizontal="center" vertical="center" wrapText="1"/>
      <protection locked="0"/>
    </xf>
    <xf numFmtId="44" fontId="2" fillId="0" borderId="13" xfId="1" applyFont="1" applyBorder="1" applyAlignment="1" applyProtection="1">
      <alignment horizontal="center" vertical="center" wrapText="1"/>
      <protection locked="0"/>
    </xf>
    <xf numFmtId="44" fontId="6" fillId="0" borderId="11" xfId="1" applyFont="1" applyBorder="1" applyAlignment="1" applyProtection="1">
      <alignment horizontal="center" vertical="center" wrapText="1"/>
      <protection locked="0"/>
    </xf>
    <xf numFmtId="44" fontId="6" fillId="0" borderId="13" xfId="1" applyFont="1" applyBorder="1" applyAlignment="1" applyProtection="1">
      <alignment horizontal="center" vertical="center" wrapText="1"/>
      <protection locked="0"/>
    </xf>
    <xf numFmtId="44" fontId="2" fillId="0" borderId="12" xfId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2" fillId="0" borderId="0" xfId="0" applyFont="1"/>
    <xf numFmtId="44" fontId="2" fillId="0" borderId="0" xfId="1" applyFont="1" applyProtection="1"/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/>
    </xf>
    <xf numFmtId="44" fontId="5" fillId="3" borderId="3" xfId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vertical="center" wrapText="1"/>
    </xf>
    <xf numFmtId="44" fontId="6" fillId="5" borderId="10" xfId="1" applyFont="1" applyFill="1" applyBorder="1" applyAlignment="1" applyProtection="1">
      <alignment horizontal="center" vertical="center" wrapText="1"/>
    </xf>
    <xf numFmtId="8" fontId="8" fillId="0" borderId="0" xfId="0" applyNumberFormat="1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 wrapText="1"/>
    </xf>
    <xf numFmtId="44" fontId="2" fillId="2" borderId="12" xfId="1" applyFont="1" applyFill="1" applyBorder="1" applyAlignment="1" applyProtection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6" fillId="5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vertical="center" wrapText="1"/>
    </xf>
    <xf numFmtId="44" fontId="6" fillId="5" borderId="7" xfId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44" fontId="2" fillId="2" borderId="2" xfId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4" borderId="9" xfId="0" applyFont="1" applyFill="1" applyBorder="1" applyAlignment="1">
      <alignment horizontal="center" vertical="center"/>
    </xf>
    <xf numFmtId="44" fontId="3" fillId="4" borderId="9" xfId="1" applyFont="1" applyFill="1" applyBorder="1" applyAlignment="1" applyProtection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 wrapText="1"/>
    </xf>
    <xf numFmtId="44" fontId="6" fillId="2" borderId="11" xfId="1" applyFont="1" applyFill="1" applyBorder="1" applyAlignment="1" applyProtection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vertical="center" wrapText="1"/>
    </xf>
    <xf numFmtId="44" fontId="5" fillId="3" borderId="10" xfId="1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 wrapText="1"/>
    </xf>
    <xf numFmtId="44" fontId="5" fillId="3" borderId="7" xfId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44" fontId="2" fillId="2" borderId="11" xfId="1" applyFont="1" applyFill="1" applyBorder="1" applyAlignment="1" applyProtection="1">
      <alignment horizontal="center" vertical="center" wrapText="1"/>
    </xf>
    <xf numFmtId="44" fontId="2" fillId="2" borderId="13" xfId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5" fillId="3" borderId="8" xfId="0" applyFont="1" applyFill="1" applyBorder="1" applyAlignment="1">
      <alignment horizontal="left" vertical="center" wrapText="1"/>
    </xf>
    <xf numFmtId="0" fontId="9" fillId="0" borderId="13" xfId="0" applyFont="1" applyBorder="1" applyAlignment="1">
      <alignment vertical="center" wrapText="1"/>
    </xf>
    <xf numFmtId="0" fontId="3" fillId="4" borderId="9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4C3DE-1013-4DF6-95F5-629D03E09399}">
  <dimension ref="A1:H46"/>
  <sheetViews>
    <sheetView tabSelected="1" workbookViewId="0">
      <selection activeCell="F5" sqref="F5"/>
    </sheetView>
  </sheetViews>
  <sheetFormatPr defaultRowHeight="15" x14ac:dyDescent="0.25"/>
  <cols>
    <col min="1" max="1" width="3" style="1" bestFit="1" customWidth="1"/>
    <col min="2" max="2" width="11.28515625" style="10" customWidth="1"/>
    <col min="3" max="3" width="36.85546875" style="2" customWidth="1"/>
    <col min="4" max="4" width="11.42578125" style="11" bestFit="1" customWidth="1"/>
    <col min="5" max="5" width="12.28515625" style="11" bestFit="1" customWidth="1"/>
    <col min="6" max="7" width="11.42578125" style="11" bestFit="1" customWidth="1"/>
    <col min="8" max="8" width="13.42578125" style="2" customWidth="1"/>
    <col min="9" max="16384" width="9.140625" style="3"/>
  </cols>
  <sheetData>
    <row r="1" spans="1:8" s="72" customFormat="1" ht="24" x14ac:dyDescent="0.25">
      <c r="A1" s="69"/>
      <c r="B1" s="25" t="s">
        <v>78</v>
      </c>
      <c r="C1" s="26" t="s">
        <v>79</v>
      </c>
      <c r="D1" s="76" t="s">
        <v>41</v>
      </c>
      <c r="E1" s="77"/>
      <c r="F1" s="76" t="s">
        <v>42</v>
      </c>
      <c r="G1" s="77"/>
      <c r="H1" s="27"/>
    </row>
    <row r="2" spans="1:8" s="72" customFormat="1" ht="14.1" customHeight="1" thickBot="1" x14ac:dyDescent="0.3">
      <c r="A2" s="69"/>
      <c r="B2" s="28"/>
      <c r="C2" s="73" t="s">
        <v>0</v>
      </c>
      <c r="D2" s="29" t="s">
        <v>1</v>
      </c>
      <c r="E2" s="29" t="s">
        <v>2</v>
      </c>
      <c r="F2" s="29" t="s">
        <v>1</v>
      </c>
      <c r="G2" s="29" t="s">
        <v>2</v>
      </c>
      <c r="H2" s="30"/>
    </row>
    <row r="3" spans="1:8" s="72" customFormat="1" ht="14.1" customHeight="1" thickBot="1" x14ac:dyDescent="0.3">
      <c r="A3" s="69">
        <v>1</v>
      </c>
      <c r="B3" s="31" t="s">
        <v>43</v>
      </c>
      <c r="C3" s="32" t="s">
        <v>3</v>
      </c>
      <c r="D3" s="33">
        <f>SUM(D4:D7)</f>
        <v>0</v>
      </c>
      <c r="E3" s="33">
        <f t="shared" ref="E3:G3" si="0">SUM(E4:E7)</f>
        <v>0</v>
      </c>
      <c r="F3" s="33">
        <f t="shared" si="0"/>
        <v>0</v>
      </c>
      <c r="G3" s="33">
        <f t="shared" si="0"/>
        <v>0</v>
      </c>
      <c r="H3" s="34"/>
    </row>
    <row r="4" spans="1:8" s="72" customFormat="1" ht="14.1" customHeight="1" thickBot="1" x14ac:dyDescent="0.3">
      <c r="A4" s="69">
        <v>2</v>
      </c>
      <c r="B4" s="35" t="s">
        <v>56</v>
      </c>
      <c r="C4" s="36" t="s">
        <v>4</v>
      </c>
      <c r="D4" s="12">
        <v>0</v>
      </c>
      <c r="E4" s="12">
        <v>0</v>
      </c>
      <c r="F4" s="12">
        <v>0</v>
      </c>
      <c r="G4" s="12">
        <v>0</v>
      </c>
      <c r="H4" s="5"/>
    </row>
    <row r="5" spans="1:8" s="72" customFormat="1" ht="14.1" customHeight="1" thickTop="1" thickBot="1" x14ac:dyDescent="0.3">
      <c r="A5" s="69">
        <v>3</v>
      </c>
      <c r="B5" s="37" t="s">
        <v>55</v>
      </c>
      <c r="C5" s="38" t="s">
        <v>5</v>
      </c>
      <c r="D5" s="39">
        <f>D4*0.3</f>
        <v>0</v>
      </c>
      <c r="E5" s="39">
        <f t="shared" ref="E5:G5" si="1">E4*0.3</f>
        <v>0</v>
      </c>
      <c r="F5" s="39">
        <f t="shared" si="1"/>
        <v>0</v>
      </c>
      <c r="G5" s="39">
        <f t="shared" si="1"/>
        <v>0</v>
      </c>
      <c r="H5" s="6"/>
    </row>
    <row r="6" spans="1:8" s="72" customFormat="1" ht="14.1" customHeight="1" thickTop="1" thickBot="1" x14ac:dyDescent="0.3">
      <c r="A6" s="69">
        <v>4</v>
      </c>
      <c r="B6" s="35" t="s">
        <v>57</v>
      </c>
      <c r="C6" s="36" t="s">
        <v>7</v>
      </c>
      <c r="D6" s="70">
        <v>0</v>
      </c>
      <c r="E6" s="70">
        <v>0</v>
      </c>
      <c r="F6" s="13">
        <v>0</v>
      </c>
      <c r="G6" s="13">
        <v>0</v>
      </c>
      <c r="H6" s="7"/>
    </row>
    <row r="7" spans="1:8" s="72" customFormat="1" ht="14.1" customHeight="1" thickTop="1" thickBot="1" x14ac:dyDescent="0.3">
      <c r="A7" s="69">
        <v>5</v>
      </c>
      <c r="B7" s="40" t="s">
        <v>58</v>
      </c>
      <c r="C7" s="41" t="s">
        <v>9</v>
      </c>
      <c r="D7" s="71">
        <v>0</v>
      </c>
      <c r="E7" s="71">
        <v>0</v>
      </c>
      <c r="F7" s="14">
        <v>0</v>
      </c>
      <c r="G7" s="14">
        <v>0</v>
      </c>
      <c r="H7" s="7"/>
    </row>
    <row r="8" spans="1:8" s="72" customFormat="1" ht="14.1" customHeight="1" thickBot="1" x14ac:dyDescent="0.3">
      <c r="A8" s="69">
        <v>6</v>
      </c>
      <c r="B8" s="42" t="s">
        <v>44</v>
      </c>
      <c r="C8" s="43" t="s">
        <v>6</v>
      </c>
      <c r="D8" s="44">
        <f>D9+D12+D15+D18+D21+D22+D23</f>
        <v>0</v>
      </c>
      <c r="E8" s="44">
        <f t="shared" ref="E8:G8" si="2">E9+E12+E15+E18+E21+E22+E23</f>
        <v>0</v>
      </c>
      <c r="F8" s="44">
        <f t="shared" si="2"/>
        <v>0</v>
      </c>
      <c r="G8" s="44">
        <f t="shared" si="2"/>
        <v>0</v>
      </c>
      <c r="H8" s="4"/>
    </row>
    <row r="9" spans="1:8" s="72" customFormat="1" ht="14.1" customHeight="1" x14ac:dyDescent="0.25">
      <c r="A9" s="69">
        <v>7</v>
      </c>
      <c r="B9" s="45" t="s">
        <v>59</v>
      </c>
      <c r="C9" s="46" t="s">
        <v>8</v>
      </c>
      <c r="D9" s="47">
        <f>D10+D11</f>
        <v>0</v>
      </c>
      <c r="E9" s="47">
        <f t="shared" ref="E9:G9" si="3">E10+E11</f>
        <v>0</v>
      </c>
      <c r="F9" s="47">
        <f t="shared" si="3"/>
        <v>0</v>
      </c>
      <c r="G9" s="47">
        <f t="shared" si="3"/>
        <v>0</v>
      </c>
      <c r="H9" s="6"/>
    </row>
    <row r="10" spans="1:8" s="72" customFormat="1" ht="14.1" customHeight="1" x14ac:dyDescent="0.25">
      <c r="A10" s="69">
        <v>8</v>
      </c>
      <c r="B10" s="48"/>
      <c r="C10" s="49" t="s">
        <v>10</v>
      </c>
      <c r="D10" s="15">
        <v>0</v>
      </c>
      <c r="E10" s="15">
        <v>0</v>
      </c>
      <c r="F10" s="15">
        <v>0</v>
      </c>
      <c r="G10" s="15">
        <v>0</v>
      </c>
      <c r="H10" s="4"/>
    </row>
    <row r="11" spans="1:8" s="72" customFormat="1" ht="14.1" customHeight="1" thickBot="1" x14ac:dyDescent="0.3">
      <c r="A11" s="69">
        <v>9</v>
      </c>
      <c r="B11" s="50"/>
      <c r="C11" s="75" t="s">
        <v>11</v>
      </c>
      <c r="D11" s="51">
        <f>-D4*0.06</f>
        <v>0</v>
      </c>
      <c r="E11" s="51">
        <f t="shared" ref="E11:G11" si="4">-E4*0.06</f>
        <v>0</v>
      </c>
      <c r="F11" s="51">
        <f t="shared" si="4"/>
        <v>0</v>
      </c>
      <c r="G11" s="51">
        <f t="shared" si="4"/>
        <v>0</v>
      </c>
      <c r="H11" s="6"/>
    </row>
    <row r="12" spans="1:8" s="72" customFormat="1" ht="14.1" customHeight="1" thickTop="1" x14ac:dyDescent="0.25">
      <c r="A12" s="69">
        <v>10</v>
      </c>
      <c r="B12" s="45" t="s">
        <v>60</v>
      </c>
      <c r="C12" s="46" t="s">
        <v>12</v>
      </c>
      <c r="D12" s="47">
        <f>D13+D14</f>
        <v>0</v>
      </c>
      <c r="E12" s="47">
        <f t="shared" ref="E12:G12" si="5">E13+E14</f>
        <v>0</v>
      </c>
      <c r="F12" s="47">
        <f t="shared" si="5"/>
        <v>0</v>
      </c>
      <c r="G12" s="47">
        <f t="shared" si="5"/>
        <v>0</v>
      </c>
      <c r="H12" s="6"/>
    </row>
    <row r="13" spans="1:8" s="72" customFormat="1" ht="14.1" customHeight="1" x14ac:dyDescent="0.25">
      <c r="A13" s="69">
        <v>11</v>
      </c>
      <c r="B13" s="48"/>
      <c r="C13" s="49" t="s">
        <v>10</v>
      </c>
      <c r="D13" s="15">
        <v>0</v>
      </c>
      <c r="E13" s="15">
        <v>0</v>
      </c>
      <c r="F13" s="15">
        <v>0</v>
      </c>
      <c r="G13" s="15">
        <v>0</v>
      </c>
      <c r="H13" s="5"/>
    </row>
    <row r="14" spans="1:8" s="72" customFormat="1" ht="14.1" customHeight="1" thickBot="1" x14ac:dyDescent="0.3">
      <c r="A14" s="69">
        <v>12</v>
      </c>
      <c r="B14" s="50"/>
      <c r="C14" s="75" t="s">
        <v>11</v>
      </c>
      <c r="D14" s="51">
        <f>-D13*0.18</f>
        <v>0</v>
      </c>
      <c r="E14" s="51">
        <f t="shared" ref="E14:G14" si="6">-E13*0.18</f>
        <v>0</v>
      </c>
      <c r="F14" s="51">
        <f t="shared" si="6"/>
        <v>0</v>
      </c>
      <c r="G14" s="51">
        <f t="shared" si="6"/>
        <v>0</v>
      </c>
      <c r="H14" s="8"/>
    </row>
    <row r="15" spans="1:8" s="72" customFormat="1" ht="14.1" customHeight="1" thickTop="1" x14ac:dyDescent="0.25">
      <c r="A15" s="69">
        <v>13</v>
      </c>
      <c r="B15" s="45" t="s">
        <v>61</v>
      </c>
      <c r="C15" s="46" t="s">
        <v>13</v>
      </c>
      <c r="D15" s="47">
        <f>D16+D17</f>
        <v>0</v>
      </c>
      <c r="E15" s="47">
        <f t="shared" ref="E15:G15" si="7">E16+E17</f>
        <v>0</v>
      </c>
      <c r="F15" s="47">
        <f t="shared" si="7"/>
        <v>0</v>
      </c>
      <c r="G15" s="47">
        <f t="shared" si="7"/>
        <v>0</v>
      </c>
      <c r="H15" s="6"/>
    </row>
    <row r="16" spans="1:8" s="72" customFormat="1" ht="14.1" customHeight="1" x14ac:dyDescent="0.25">
      <c r="A16" s="69">
        <v>14</v>
      </c>
      <c r="B16" s="48"/>
      <c r="C16" s="49" t="s">
        <v>14</v>
      </c>
      <c r="D16" s="15">
        <v>0</v>
      </c>
      <c r="E16" s="15">
        <v>0</v>
      </c>
      <c r="F16" s="15">
        <v>0</v>
      </c>
      <c r="G16" s="15">
        <v>0</v>
      </c>
      <c r="H16" s="5"/>
    </row>
    <row r="17" spans="1:8" s="72" customFormat="1" ht="14.1" customHeight="1" thickBot="1" x14ac:dyDescent="0.3">
      <c r="A17" s="69">
        <v>15</v>
      </c>
      <c r="B17" s="50"/>
      <c r="C17" s="75" t="s">
        <v>11</v>
      </c>
      <c r="D17" s="51">
        <f>-D16*0.05</f>
        <v>0</v>
      </c>
      <c r="E17" s="51">
        <f t="shared" ref="E17:G17" si="8">-E16*0.05</f>
        <v>0</v>
      </c>
      <c r="F17" s="51">
        <f t="shared" si="8"/>
        <v>0</v>
      </c>
      <c r="G17" s="51">
        <f t="shared" si="8"/>
        <v>0</v>
      </c>
      <c r="H17" s="6"/>
    </row>
    <row r="18" spans="1:8" s="72" customFormat="1" ht="14.1" customHeight="1" thickTop="1" x14ac:dyDescent="0.25">
      <c r="A18" s="69">
        <v>16</v>
      </c>
      <c r="B18" s="45" t="s">
        <v>62</v>
      </c>
      <c r="C18" s="46" t="s">
        <v>15</v>
      </c>
      <c r="D18" s="47">
        <f>D19+D20</f>
        <v>0</v>
      </c>
      <c r="E18" s="47">
        <f t="shared" ref="E18:G18" si="9">E19+E20</f>
        <v>0</v>
      </c>
      <c r="F18" s="47">
        <f t="shared" si="9"/>
        <v>0</v>
      </c>
      <c r="G18" s="47">
        <f t="shared" si="9"/>
        <v>0</v>
      </c>
      <c r="H18" s="6"/>
    </row>
    <row r="19" spans="1:8" s="72" customFormat="1" ht="14.1" customHeight="1" x14ac:dyDescent="0.25">
      <c r="A19" s="69">
        <v>17</v>
      </c>
      <c r="B19" s="48"/>
      <c r="C19" s="49" t="s">
        <v>16</v>
      </c>
      <c r="D19" s="15">
        <v>0</v>
      </c>
      <c r="E19" s="15">
        <v>0</v>
      </c>
      <c r="F19" s="15">
        <v>0</v>
      </c>
      <c r="G19" s="15">
        <v>0</v>
      </c>
      <c r="H19" s="5"/>
    </row>
    <row r="20" spans="1:8" s="72" customFormat="1" ht="14.1" customHeight="1" thickBot="1" x14ac:dyDescent="0.3">
      <c r="A20" s="69">
        <v>18</v>
      </c>
      <c r="B20" s="50"/>
      <c r="C20" s="75" t="s">
        <v>11</v>
      </c>
      <c r="D20" s="51">
        <f>-D4*0.08</f>
        <v>0</v>
      </c>
      <c r="E20" s="51">
        <f t="shared" ref="E20:G20" si="10">-E4*0.08</f>
        <v>0</v>
      </c>
      <c r="F20" s="51">
        <f t="shared" si="10"/>
        <v>0</v>
      </c>
      <c r="G20" s="51">
        <f t="shared" si="10"/>
        <v>0</v>
      </c>
      <c r="H20" s="8"/>
    </row>
    <row r="21" spans="1:8" s="72" customFormat="1" ht="14.1" customHeight="1" thickTop="1" thickBot="1" x14ac:dyDescent="0.3">
      <c r="A21" s="69">
        <v>19</v>
      </c>
      <c r="B21" s="35" t="s">
        <v>63</v>
      </c>
      <c r="C21" s="36" t="s">
        <v>17</v>
      </c>
      <c r="D21" s="13">
        <v>0</v>
      </c>
      <c r="E21" s="13">
        <v>0</v>
      </c>
      <c r="F21" s="13">
        <v>0</v>
      </c>
      <c r="G21" s="13">
        <v>0</v>
      </c>
      <c r="H21" s="4"/>
    </row>
    <row r="22" spans="1:8" s="72" customFormat="1" ht="14.1" customHeight="1" thickTop="1" thickBot="1" x14ac:dyDescent="0.3">
      <c r="A22" s="69">
        <v>20</v>
      </c>
      <c r="B22" s="35" t="s">
        <v>64</v>
      </c>
      <c r="C22" s="36" t="s">
        <v>18</v>
      </c>
      <c r="D22" s="13">
        <v>0</v>
      </c>
      <c r="E22" s="13">
        <v>0</v>
      </c>
      <c r="F22" s="13">
        <v>0</v>
      </c>
      <c r="G22" s="13">
        <v>0</v>
      </c>
      <c r="H22" s="4"/>
    </row>
    <row r="23" spans="1:8" s="72" customFormat="1" ht="14.1" customHeight="1" thickTop="1" thickBot="1" x14ac:dyDescent="0.3">
      <c r="A23" s="69">
        <v>21</v>
      </c>
      <c r="B23" s="52" t="s">
        <v>65</v>
      </c>
      <c r="C23" s="53" t="s">
        <v>19</v>
      </c>
      <c r="D23" s="16">
        <v>0</v>
      </c>
      <c r="E23" s="16">
        <v>0</v>
      </c>
      <c r="F23" s="16">
        <v>0</v>
      </c>
      <c r="G23" s="16">
        <v>0</v>
      </c>
      <c r="H23" s="4"/>
    </row>
    <row r="24" spans="1:8" s="72" customFormat="1" ht="14.1" customHeight="1" thickBot="1" x14ac:dyDescent="0.3">
      <c r="A24" s="69">
        <v>22</v>
      </c>
      <c r="B24" s="42" t="s">
        <v>45</v>
      </c>
      <c r="C24" s="43" t="s">
        <v>20</v>
      </c>
      <c r="D24" s="44">
        <f>SUM(D25:D27)</f>
        <v>0</v>
      </c>
      <c r="E24" s="44">
        <f t="shared" ref="E24:G24" si="11">SUM(E25:E27)</f>
        <v>0</v>
      </c>
      <c r="F24" s="44">
        <f t="shared" si="11"/>
        <v>0</v>
      </c>
      <c r="G24" s="44">
        <f t="shared" si="11"/>
        <v>0</v>
      </c>
      <c r="H24" s="4"/>
    </row>
    <row r="25" spans="1:8" s="72" customFormat="1" ht="14.1" customHeight="1" thickBot="1" x14ac:dyDescent="0.3">
      <c r="A25" s="69">
        <v>23</v>
      </c>
      <c r="B25" s="35" t="s">
        <v>66</v>
      </c>
      <c r="C25" s="36" t="s">
        <v>21</v>
      </c>
      <c r="D25" s="12">
        <v>0</v>
      </c>
      <c r="E25" s="12">
        <v>0</v>
      </c>
      <c r="F25" s="12">
        <v>0</v>
      </c>
      <c r="G25" s="12">
        <v>0</v>
      </c>
      <c r="H25" s="5"/>
    </row>
    <row r="26" spans="1:8" s="72" customFormat="1" ht="14.1" customHeight="1" thickTop="1" thickBot="1" x14ac:dyDescent="0.3">
      <c r="A26" s="69">
        <v>24</v>
      </c>
      <c r="B26" s="35" t="s">
        <v>67</v>
      </c>
      <c r="C26" s="36" t="s">
        <v>22</v>
      </c>
      <c r="D26" s="12">
        <v>0</v>
      </c>
      <c r="E26" s="12">
        <v>0</v>
      </c>
      <c r="F26" s="12">
        <v>0</v>
      </c>
      <c r="G26" s="12">
        <v>0</v>
      </c>
      <c r="H26" s="5"/>
    </row>
    <row r="27" spans="1:8" s="72" customFormat="1" ht="14.1" customHeight="1" thickTop="1" thickBot="1" x14ac:dyDescent="0.3">
      <c r="A27" s="69">
        <v>25</v>
      </c>
      <c r="B27" s="52" t="s">
        <v>68</v>
      </c>
      <c r="C27" s="53" t="s">
        <v>23</v>
      </c>
      <c r="D27" s="17">
        <v>0</v>
      </c>
      <c r="E27" s="17">
        <v>0</v>
      </c>
      <c r="F27" s="17">
        <v>0</v>
      </c>
      <c r="G27" s="17">
        <v>0</v>
      </c>
      <c r="H27" s="5"/>
    </row>
    <row r="28" spans="1:8" s="72" customFormat="1" ht="14.1" customHeight="1" thickBot="1" x14ac:dyDescent="0.3">
      <c r="A28" s="69">
        <v>26</v>
      </c>
      <c r="B28" s="42" t="s">
        <v>46</v>
      </c>
      <c r="C28" s="43" t="s">
        <v>24</v>
      </c>
      <c r="D28" s="44">
        <f>SUM(D29:D34)</f>
        <v>0</v>
      </c>
      <c r="E28" s="44">
        <f t="shared" ref="E28:G28" si="12">SUM(E29:E34)</f>
        <v>0</v>
      </c>
      <c r="F28" s="44">
        <f t="shared" si="12"/>
        <v>0</v>
      </c>
      <c r="G28" s="44">
        <f t="shared" si="12"/>
        <v>0</v>
      </c>
      <c r="H28" s="4"/>
    </row>
    <row r="29" spans="1:8" s="72" customFormat="1" ht="14.1" customHeight="1" thickBot="1" x14ac:dyDescent="0.3">
      <c r="A29" s="69">
        <v>27</v>
      </c>
      <c r="B29" s="35" t="s">
        <v>54</v>
      </c>
      <c r="C29" s="36" t="s">
        <v>25</v>
      </c>
      <c r="D29" s="12">
        <v>0</v>
      </c>
      <c r="E29" s="12">
        <v>0</v>
      </c>
      <c r="F29" s="12">
        <v>0</v>
      </c>
      <c r="G29" s="12">
        <v>0</v>
      </c>
      <c r="H29" s="6"/>
    </row>
    <row r="30" spans="1:8" s="72" customFormat="1" ht="14.1" customHeight="1" thickTop="1" thickBot="1" x14ac:dyDescent="0.3">
      <c r="A30" s="69">
        <v>28</v>
      </c>
      <c r="B30" s="35" t="s">
        <v>49</v>
      </c>
      <c r="C30" s="36" t="s">
        <v>26</v>
      </c>
      <c r="D30" s="12">
        <v>0</v>
      </c>
      <c r="E30" s="12">
        <v>0</v>
      </c>
      <c r="F30" s="12">
        <v>0</v>
      </c>
      <c r="G30" s="12">
        <v>0</v>
      </c>
      <c r="H30" s="6"/>
    </row>
    <row r="31" spans="1:8" s="72" customFormat="1" ht="14.1" customHeight="1" thickTop="1" thickBot="1" x14ac:dyDescent="0.3">
      <c r="A31" s="69">
        <v>29</v>
      </c>
      <c r="B31" s="35" t="s">
        <v>50</v>
      </c>
      <c r="C31" s="36" t="s">
        <v>27</v>
      </c>
      <c r="D31" s="12">
        <v>0</v>
      </c>
      <c r="E31" s="12">
        <v>0</v>
      </c>
      <c r="F31" s="12">
        <v>0</v>
      </c>
      <c r="G31" s="12">
        <v>0</v>
      </c>
      <c r="H31" s="7"/>
    </row>
    <row r="32" spans="1:8" s="72" customFormat="1" ht="14.1" customHeight="1" thickTop="1" thickBot="1" x14ac:dyDescent="0.3">
      <c r="A32" s="69">
        <v>30</v>
      </c>
      <c r="B32" s="35" t="s">
        <v>51</v>
      </c>
      <c r="C32" s="36" t="s">
        <v>28</v>
      </c>
      <c r="D32" s="12">
        <v>0</v>
      </c>
      <c r="E32" s="12">
        <v>0</v>
      </c>
      <c r="F32" s="12">
        <v>0</v>
      </c>
      <c r="G32" s="12">
        <v>0</v>
      </c>
      <c r="H32" s="6"/>
    </row>
    <row r="33" spans="1:8" s="72" customFormat="1" ht="14.1" customHeight="1" thickTop="1" thickBot="1" x14ac:dyDescent="0.3">
      <c r="A33" s="69">
        <v>31</v>
      </c>
      <c r="B33" s="35" t="s">
        <v>52</v>
      </c>
      <c r="C33" s="36" t="s">
        <v>29</v>
      </c>
      <c r="D33" s="12">
        <v>0</v>
      </c>
      <c r="E33" s="12">
        <v>0</v>
      </c>
      <c r="F33" s="12">
        <v>0</v>
      </c>
      <c r="G33" s="12">
        <v>0</v>
      </c>
      <c r="H33" s="6"/>
    </row>
    <row r="34" spans="1:8" s="72" customFormat="1" ht="14.1" customHeight="1" thickTop="1" thickBot="1" x14ac:dyDescent="0.3">
      <c r="A34" s="69">
        <v>32</v>
      </c>
      <c r="B34" s="40" t="s">
        <v>53</v>
      </c>
      <c r="C34" s="74" t="s">
        <v>80</v>
      </c>
      <c r="D34" s="18">
        <v>0</v>
      </c>
      <c r="E34" s="18">
        <v>0</v>
      </c>
      <c r="F34" s="18">
        <v>0</v>
      </c>
      <c r="G34" s="18">
        <v>0</v>
      </c>
      <c r="H34" s="7"/>
    </row>
    <row r="35" spans="1:8" s="72" customFormat="1" ht="14.1" customHeight="1" thickBot="1" x14ac:dyDescent="0.3">
      <c r="A35" s="69">
        <v>33</v>
      </c>
      <c r="B35" s="42" t="s">
        <v>47</v>
      </c>
      <c r="C35" s="43" t="s">
        <v>30</v>
      </c>
      <c r="D35" s="44">
        <f>D36</f>
        <v>0</v>
      </c>
      <c r="E35" s="44">
        <f t="shared" ref="E35:G35" si="13">E36</f>
        <v>0</v>
      </c>
      <c r="F35" s="44">
        <f t="shared" si="13"/>
        <v>0</v>
      </c>
      <c r="G35" s="44">
        <f t="shared" si="13"/>
        <v>0</v>
      </c>
      <c r="H35" s="4"/>
    </row>
    <row r="36" spans="1:8" s="72" customFormat="1" ht="14.1" customHeight="1" thickBot="1" x14ac:dyDescent="0.3">
      <c r="A36" s="69">
        <v>34</v>
      </c>
      <c r="B36" s="52" t="s">
        <v>69</v>
      </c>
      <c r="C36" s="53" t="s">
        <v>31</v>
      </c>
      <c r="D36" s="17">
        <v>0</v>
      </c>
      <c r="E36" s="17">
        <v>0</v>
      </c>
      <c r="F36" s="17">
        <v>0</v>
      </c>
      <c r="G36" s="17">
        <v>0</v>
      </c>
      <c r="H36" s="7"/>
    </row>
    <row r="37" spans="1:8" s="72" customFormat="1" ht="14.1" customHeight="1" thickBot="1" x14ac:dyDescent="0.3">
      <c r="A37" s="69">
        <v>35</v>
      </c>
      <c r="B37" s="42" t="s">
        <v>48</v>
      </c>
      <c r="C37" s="43" t="s">
        <v>32</v>
      </c>
      <c r="D37" s="44">
        <f>D38+D39+D40</f>
        <v>0</v>
      </c>
      <c r="E37" s="44">
        <f t="shared" ref="E37:G37" si="14">E38+E39+E40</f>
        <v>0</v>
      </c>
      <c r="F37" s="44">
        <f t="shared" si="14"/>
        <v>0</v>
      </c>
      <c r="G37" s="44">
        <f t="shared" si="14"/>
        <v>0</v>
      </c>
      <c r="H37" s="4"/>
    </row>
    <row r="38" spans="1:8" s="72" customFormat="1" ht="14.1" customHeight="1" thickBot="1" x14ac:dyDescent="0.3">
      <c r="A38" s="69">
        <v>36</v>
      </c>
      <c r="B38" s="54" t="s">
        <v>70</v>
      </c>
      <c r="C38" s="55" t="s">
        <v>33</v>
      </c>
      <c r="D38" s="19">
        <v>0</v>
      </c>
      <c r="E38" s="19">
        <v>0</v>
      </c>
      <c r="F38" s="19">
        <v>0</v>
      </c>
      <c r="G38" s="19">
        <v>0</v>
      </c>
      <c r="H38" s="5"/>
    </row>
    <row r="39" spans="1:8" s="72" customFormat="1" ht="14.1" customHeight="1" thickTop="1" thickBot="1" x14ac:dyDescent="0.3">
      <c r="A39" s="69">
        <v>37</v>
      </c>
      <c r="B39" s="56" t="s">
        <v>71</v>
      </c>
      <c r="C39" s="57" t="s">
        <v>34</v>
      </c>
      <c r="D39" s="20">
        <v>0</v>
      </c>
      <c r="E39" s="20">
        <v>0</v>
      </c>
      <c r="F39" s="20">
        <v>0</v>
      </c>
      <c r="G39" s="20">
        <v>0</v>
      </c>
      <c r="H39" s="5"/>
    </row>
    <row r="40" spans="1:8" s="72" customFormat="1" ht="14.1" customHeight="1" thickBot="1" x14ac:dyDescent="0.3">
      <c r="A40" s="69">
        <v>38</v>
      </c>
      <c r="B40" s="58" t="s">
        <v>72</v>
      </c>
      <c r="C40" s="59" t="s">
        <v>35</v>
      </c>
      <c r="D40" s="60">
        <f>SUM(D41:D43)</f>
        <v>0</v>
      </c>
      <c r="E40" s="60">
        <f t="shared" ref="E40:G40" si="15">SUM(E41:E43)</f>
        <v>0</v>
      </c>
      <c r="F40" s="60">
        <f t="shared" si="15"/>
        <v>0</v>
      </c>
      <c r="G40" s="60">
        <f t="shared" si="15"/>
        <v>0</v>
      </c>
      <c r="H40" s="4"/>
    </row>
    <row r="41" spans="1:8" s="72" customFormat="1" ht="14.1" customHeight="1" thickTop="1" thickBot="1" x14ac:dyDescent="0.3">
      <c r="A41" s="69">
        <v>39</v>
      </c>
      <c r="B41" s="61" t="s">
        <v>73</v>
      </c>
      <c r="C41" s="62" t="s">
        <v>36</v>
      </c>
      <c r="D41" s="21">
        <v>0</v>
      </c>
      <c r="E41" s="21">
        <v>0</v>
      </c>
      <c r="F41" s="21">
        <v>0</v>
      </c>
      <c r="G41" s="21">
        <v>0</v>
      </c>
      <c r="H41" s="7"/>
    </row>
    <row r="42" spans="1:8" s="72" customFormat="1" ht="14.1" customHeight="1" thickTop="1" thickBot="1" x14ac:dyDescent="0.3">
      <c r="A42" s="69">
        <v>40</v>
      </c>
      <c r="B42" s="35" t="s">
        <v>74</v>
      </c>
      <c r="C42" s="36" t="s">
        <v>37</v>
      </c>
      <c r="D42" s="12">
        <v>0</v>
      </c>
      <c r="E42" s="12">
        <v>0</v>
      </c>
      <c r="F42" s="12">
        <v>0</v>
      </c>
      <c r="G42" s="12">
        <v>0</v>
      </c>
      <c r="H42" s="7"/>
    </row>
    <row r="43" spans="1:8" s="72" customFormat="1" ht="14.1" customHeight="1" thickTop="1" thickBot="1" x14ac:dyDescent="0.3">
      <c r="A43" s="69">
        <v>41</v>
      </c>
      <c r="B43" s="52" t="s">
        <v>75</v>
      </c>
      <c r="C43" s="53" t="s">
        <v>38</v>
      </c>
      <c r="D43" s="17">
        <v>0</v>
      </c>
      <c r="E43" s="17">
        <v>0</v>
      </c>
      <c r="F43" s="17">
        <v>0</v>
      </c>
      <c r="G43" s="17">
        <v>0</v>
      </c>
      <c r="H43" s="7"/>
    </row>
    <row r="44" spans="1:8" s="72" customFormat="1" ht="14.1" customHeight="1" thickBot="1" x14ac:dyDescent="0.3">
      <c r="A44" s="69">
        <v>42</v>
      </c>
      <c r="B44" s="63" t="s">
        <v>76</v>
      </c>
      <c r="C44" s="64" t="s">
        <v>39</v>
      </c>
      <c r="D44" s="65">
        <f>D3+D8+D24+D28+D35+D37</f>
        <v>0</v>
      </c>
      <c r="E44" s="65">
        <f t="shared" ref="E44:G44" si="16">E3+E8+E24+E28+E35+E37</f>
        <v>0</v>
      </c>
      <c r="F44" s="65">
        <f t="shared" si="16"/>
        <v>0</v>
      </c>
      <c r="G44" s="65">
        <f t="shared" si="16"/>
        <v>0</v>
      </c>
      <c r="H44" s="9"/>
    </row>
    <row r="45" spans="1:8" ht="24.75" thickBot="1" x14ac:dyDescent="0.3">
      <c r="A45" s="22">
        <v>43</v>
      </c>
      <c r="B45" s="66" t="s">
        <v>77</v>
      </c>
      <c r="C45" s="67" t="s">
        <v>40</v>
      </c>
      <c r="D45" s="68">
        <f>D44/30.44</f>
        <v>0</v>
      </c>
      <c r="E45" s="68">
        <f t="shared" ref="E45:G45" si="17">E44/30.44</f>
        <v>0</v>
      </c>
      <c r="F45" s="68">
        <f t="shared" si="17"/>
        <v>0</v>
      </c>
      <c r="G45" s="68">
        <f t="shared" si="17"/>
        <v>0</v>
      </c>
      <c r="H45" s="9"/>
    </row>
    <row r="46" spans="1:8" x14ac:dyDescent="0.25">
      <c r="A46" s="22"/>
      <c r="B46" s="69"/>
      <c r="C46" s="23"/>
      <c r="D46" s="24"/>
      <c r="E46" s="24"/>
      <c r="F46" s="24"/>
      <c r="G46" s="24"/>
    </row>
  </sheetData>
  <sheetProtection algorithmName="SHA-512" hashValue="/EExqLDrqppZ0hef0Cdwr70/cik2ZcrhNPrs4je6rsdE4KSJJQOsNQtWcnLDrYWMzqDEBYIQPB0iRoA5YuY/2g==" saltValue="YYsAkylOhXy9KJ+Rs4+vMg==" spinCount="100000" sheet="1" objects="1" scenarios="1"/>
  <mergeCells count="2">
    <mergeCell ref="D1:E1"/>
    <mergeCell ref="F1:G1"/>
  </mergeCells>
  <printOptions horizontalCentered="1"/>
  <pageMargins left="0.11811023622047245" right="0.11811023622047245" top="0.59055118110236227" bottom="0.78740157480314965" header="0.31496062992125984" footer="0.31496062992125984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 Preenchimento</vt:lpstr>
      <vt:lpstr>'p Preenchimento'!Area_de_impressao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setec7</dc:creator>
  <cp:lastModifiedBy>setec15</cp:lastModifiedBy>
  <cp:lastPrinted>2025-10-06T18:55:46Z</cp:lastPrinted>
  <dcterms:created xsi:type="dcterms:W3CDTF">2025-07-01T15:28:07Z</dcterms:created>
  <dcterms:modified xsi:type="dcterms:W3CDTF">2025-10-06T19:12:48Z</dcterms:modified>
</cp:coreProperties>
</file>